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Plocha/VŘ 2025/NL ZŘ/019-25-OCN VVS pro směs do ostřikovačů/Na OPS/"/>
    </mc:Choice>
  </mc:AlternateContent>
  <xr:revisionPtr revIDLastSave="4" documentId="8_{869C6764-39D8-4AFB-AA71-FF6CCADC940B}" xr6:coauthVersionLast="47" xr6:coauthVersionMax="47" xr10:uidLastSave="{1D4245FB-B220-49FC-BBD8-BFD225A33A03}"/>
  <bookViews>
    <workbookView xWindow="-120" yWindow="-120" windowWidth="29040" windowHeight="15840" xr2:uid="{E6D18A99-005B-6940-BB7A-1269F36125B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33" i="1"/>
  <c r="F32" i="1"/>
  <c r="F18" i="1"/>
  <c r="F16" i="1"/>
  <c r="F30" i="1"/>
  <c r="F29" i="1"/>
  <c r="F28" i="1"/>
  <c r="F27" i="1"/>
  <c r="F26" i="1"/>
  <c r="F25" i="1"/>
  <c r="F23" i="1"/>
  <c r="F22" i="1"/>
  <c r="F21" i="1"/>
  <c r="F20" i="1"/>
  <c r="F17" i="1"/>
  <c r="F15" i="1"/>
  <c r="F14" i="1"/>
  <c r="F13" i="1"/>
  <c r="F11" i="1"/>
  <c r="F10" i="1"/>
  <c r="F8" i="1"/>
  <c r="F7" i="1" s="1"/>
  <c r="F5" i="1"/>
  <c r="F31" i="1" l="1"/>
  <c r="F12" i="1"/>
  <c r="F4" i="1"/>
  <c r="F35" i="1" s="1"/>
  <c r="F9" i="1"/>
  <c r="F19" i="1"/>
  <c r="F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Čekal</author>
  </authors>
  <commentList>
    <comment ref="H2" authorId="0" shapeId="0" xr:uid="{239D366A-F4CF-4EC7-AE6C-2F871994B57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sharedStrings.xml><?xml version="1.0" encoding="utf-8"?>
<sst xmlns="http://schemas.openxmlformats.org/spreadsheetml/2006/main" count="116" uniqueCount="75">
  <si>
    <t>Číslo položky</t>
  </si>
  <si>
    <t>Název položky</t>
  </si>
  <si>
    <t>MJ</t>
  </si>
  <si>
    <t>Množství</t>
  </si>
  <si>
    <t>Cena / MJ</t>
  </si>
  <si>
    <t>Celkem</t>
  </si>
  <si>
    <t>Ceník</t>
  </si>
  <si>
    <t>Cen. soustava / platnost</t>
  </si>
  <si>
    <t>Montážní materiál a práce</t>
  </si>
  <si>
    <t>ks</t>
  </si>
  <si>
    <t>Vlastní</t>
  </si>
  <si>
    <t>m</t>
  </si>
  <si>
    <t>set</t>
  </si>
  <si>
    <t>Zemní a stavební práce</t>
  </si>
  <si>
    <t>Vytýčení podzemních inženýrských sítí</t>
  </si>
  <si>
    <t>Výstražná fólie š. 22cm</t>
  </si>
  <si>
    <t>Křížení kabelu s pozemními inženýrskými sítěmi</t>
  </si>
  <si>
    <t>Provizorní úprava terénu</t>
  </si>
  <si>
    <t>m2</t>
  </si>
  <si>
    <t>Speciální práce</t>
  </si>
  <si>
    <t>Prověření stávajícího stavu</t>
  </si>
  <si>
    <t>hod</t>
  </si>
  <si>
    <t>Dokončovací práce</t>
  </si>
  <si>
    <t>Oživení, kompletní zkoušky</t>
  </si>
  <si>
    <t>Zaškolení obsluhy a údržby</t>
  </si>
  <si>
    <t>Revizní práce</t>
  </si>
  <si>
    <t>Posouzení bezpečnosti organizací státního odborného dozoru (TIČR)</t>
  </si>
  <si>
    <t xml:space="preserve">Vybudování základny pro VS ostřikovačů o rozměru 1x1 m na refíži ČS </t>
  </si>
  <si>
    <t xml:space="preserve">Proudový chránič s nadproudovou ochranou </t>
  </si>
  <si>
    <t xml:space="preserve">Lišta elektroinstalační na zeď </t>
  </si>
  <si>
    <t>Jistič pro VS</t>
  </si>
  <si>
    <t xml:space="preserve">Odstranění podkladů nebo krytů z místa budoucího umístění VS </t>
  </si>
  <si>
    <t>Zemní práce</t>
  </si>
  <si>
    <t xml:space="preserve">Projektová dokumentace </t>
  </si>
  <si>
    <t>Vypracování PD</t>
  </si>
  <si>
    <t>Výdejní stojan</t>
  </si>
  <si>
    <t>Oboustranný výdejní stojan kapaliny do ostřikovačů na refíži ČS</t>
  </si>
  <si>
    <t>1</t>
  </si>
  <si>
    <t>1.1</t>
  </si>
  <si>
    <t>4.4</t>
  </si>
  <si>
    <t>2</t>
  </si>
  <si>
    <t>2.1</t>
  </si>
  <si>
    <t>3</t>
  </si>
  <si>
    <t>3.1</t>
  </si>
  <si>
    <t>3.2</t>
  </si>
  <si>
    <t>4</t>
  </si>
  <si>
    <t>5</t>
  </si>
  <si>
    <t>4.1</t>
  </si>
  <si>
    <t>4.2</t>
  </si>
  <si>
    <t>4.3</t>
  </si>
  <si>
    <t>5.1</t>
  </si>
  <si>
    <t>5.2</t>
  </si>
  <si>
    <t>5.3</t>
  </si>
  <si>
    <t>5.4</t>
  </si>
  <si>
    <t>6</t>
  </si>
  <si>
    <t>6.1</t>
  </si>
  <si>
    <t>6.2</t>
  </si>
  <si>
    <t>6.3</t>
  </si>
  <si>
    <t>6.4</t>
  </si>
  <si>
    <t>6.5</t>
  </si>
  <si>
    <t>6.6</t>
  </si>
  <si>
    <t>1.2</t>
  </si>
  <si>
    <t>Kabeláže pro napojení VS – silové</t>
  </si>
  <si>
    <t>4.6</t>
  </si>
  <si>
    <t>4.5</t>
  </si>
  <si>
    <t>Kabeláže pro napojení VS – datové</t>
  </si>
  <si>
    <t>Kabelová chránička kopoflex</t>
  </si>
  <si>
    <t>7</t>
  </si>
  <si>
    <t>7.1</t>
  </si>
  <si>
    <t>7.2</t>
  </si>
  <si>
    <t>Doprava</t>
  </si>
  <si>
    <t>km</t>
  </si>
  <si>
    <t>Montáž VS</t>
  </si>
  <si>
    <t>PD – inženýrská činnost včetně předání SP nebo ÚS pokud to stavební zákon vyžaduje</t>
  </si>
  <si>
    <t>Příloha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</si>
</sst>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b/>
      <sz val="10"/>
      <name val="Arial CE"/>
      <charset val="238"/>
    </font>
    <font>
      <sz val="8"/>
      <name val="Arial CE"/>
      <charset val="238"/>
    </font>
    <font>
      <sz val="9"/>
      <color indexed="81"/>
      <name val="Tahoma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3" borderId="1" xfId="0" applyFill="1" applyBorder="1"/>
    <xf numFmtId="4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49" fontId="0" fillId="0" borderId="0" xfId="0" applyNumberFormat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center" vertical="top"/>
    </xf>
    <xf numFmtId="0" fontId="4" fillId="4" borderId="2" xfId="0" applyFont="1" applyFill="1" applyBorder="1" applyAlignment="1">
      <alignment vertical="top"/>
    </xf>
    <xf numFmtId="4" fontId="4" fillId="4" borderId="3" xfId="0" applyNumberFormat="1" applyFont="1" applyFill="1" applyBorder="1" applyAlignment="1">
      <alignment vertical="top" shrinkToFit="1"/>
    </xf>
    <xf numFmtId="49" fontId="0" fillId="0" borderId="1" xfId="0" applyNumberFormat="1" applyBorder="1" applyAlignment="1">
      <alignment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vertical="top"/>
    </xf>
    <xf numFmtId="4" fontId="0" fillId="0" borderId="1" xfId="0" applyNumberFormat="1" applyBorder="1" applyAlignment="1">
      <alignment vertical="top"/>
    </xf>
    <xf numFmtId="49" fontId="4" fillId="4" borderId="1" xfId="0" applyNumberFormat="1" applyFont="1" applyFill="1" applyBorder="1" applyAlignment="1">
      <alignment vertical="top"/>
    </xf>
    <xf numFmtId="4" fontId="4" fillId="4" borderId="1" xfId="0" applyNumberFormat="1" applyFont="1" applyFill="1" applyBorder="1" applyAlignment="1">
      <alignment vertical="top" shrinkToFit="1"/>
    </xf>
    <xf numFmtId="0" fontId="3" fillId="0" borderId="1" xfId="0" applyFont="1" applyBorder="1"/>
    <xf numFmtId="4" fontId="5" fillId="5" borderId="1" xfId="0" applyNumberFormat="1" applyFont="1" applyFill="1" applyBorder="1" applyAlignment="1" applyProtection="1">
      <alignment vertical="top" shrinkToFit="1"/>
      <protection locked="0"/>
    </xf>
    <xf numFmtId="4" fontId="5" fillId="0" borderId="1" xfId="0" applyNumberFormat="1" applyFont="1" applyBorder="1" applyAlignment="1">
      <alignment vertical="top" shrinkToFit="1"/>
    </xf>
    <xf numFmtId="0" fontId="2" fillId="0" borderId="1" xfId="0" applyFont="1" applyBorder="1"/>
    <xf numFmtId="0" fontId="1" fillId="0" borderId="1" xfId="0" applyFont="1" applyBorder="1"/>
    <xf numFmtId="0" fontId="2" fillId="2" borderId="1" xfId="0" applyFont="1" applyFill="1" applyBorder="1"/>
    <xf numFmtId="49" fontId="4" fillId="4" borderId="1" xfId="0" applyNumberFormat="1" applyFont="1" applyFill="1" applyBorder="1" applyAlignment="1">
      <alignment vertical="top" shrinkToFit="1"/>
    </xf>
    <xf numFmtId="49" fontId="5" fillId="0" borderId="1" xfId="0" applyNumberFormat="1" applyFont="1" applyBorder="1" applyAlignment="1">
      <alignment vertical="top"/>
    </xf>
    <xf numFmtId="0" fontId="3" fillId="0" borderId="0" xfId="0" applyFont="1"/>
    <xf numFmtId="0" fontId="3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1CF25-8D51-5441-AF57-A68083D5CCCF}">
  <dimension ref="A1:H40"/>
  <sheetViews>
    <sheetView tabSelected="1" zoomScaleNormal="100" workbookViewId="0">
      <selection activeCell="F1" sqref="F1"/>
    </sheetView>
  </sheetViews>
  <sheetFormatPr defaultColWidth="10.625" defaultRowHeight="15.75" x14ac:dyDescent="0.25"/>
  <cols>
    <col min="1" max="1" width="10.875" bestFit="1" customWidth="1"/>
    <col min="2" max="2" width="66.875" customWidth="1"/>
    <col min="3" max="3" width="5.875" customWidth="1"/>
    <col min="4" max="4" width="12.875" customWidth="1"/>
    <col min="5" max="5" width="18.5" customWidth="1"/>
  </cols>
  <sheetData>
    <row r="1" spans="1:8" x14ac:dyDescent="0.25">
      <c r="F1" t="s">
        <v>74</v>
      </c>
    </row>
    <row r="2" spans="1:8" ht="47.25" x14ac:dyDescent="0.25">
      <c r="A2" s="2" t="s">
        <v>0</v>
      </c>
      <c r="B2" s="2" t="s">
        <v>1</v>
      </c>
      <c r="C2" s="3" t="s">
        <v>2</v>
      </c>
      <c r="D2" s="1" t="s">
        <v>3</v>
      </c>
      <c r="E2" s="1" t="s">
        <v>4</v>
      </c>
      <c r="F2" s="1" t="s">
        <v>5</v>
      </c>
      <c r="G2" s="4" t="s">
        <v>6</v>
      </c>
      <c r="H2" s="4" t="s">
        <v>7</v>
      </c>
    </row>
    <row r="3" spans="1:8" x14ac:dyDescent="0.25">
      <c r="A3" s="13"/>
      <c r="B3" s="13"/>
      <c r="C3" s="14"/>
      <c r="D3" s="15"/>
      <c r="E3" s="16"/>
      <c r="F3" s="16"/>
      <c r="G3" s="16"/>
      <c r="H3" s="16"/>
    </row>
    <row r="4" spans="1:8" x14ac:dyDescent="0.25">
      <c r="A4" s="25" t="s">
        <v>37</v>
      </c>
      <c r="B4" s="18" t="s">
        <v>33</v>
      </c>
      <c r="C4" s="18"/>
      <c r="D4" s="18"/>
      <c r="E4" s="18"/>
      <c r="F4" s="18">
        <f>SUM(F5:F6)</f>
        <v>0</v>
      </c>
      <c r="G4" s="18"/>
      <c r="H4" s="18"/>
    </row>
    <row r="5" spans="1:8" x14ac:dyDescent="0.25">
      <c r="A5" s="26" t="s">
        <v>38</v>
      </c>
      <c r="B5" s="19" t="s">
        <v>34</v>
      </c>
      <c r="C5" s="22" t="s">
        <v>9</v>
      </c>
      <c r="D5" s="22">
        <v>1</v>
      </c>
      <c r="E5" s="20"/>
      <c r="F5" s="21">
        <f>ROUND(D5*E5,2)</f>
        <v>0</v>
      </c>
      <c r="G5" s="21"/>
      <c r="H5" s="21" t="s">
        <v>10</v>
      </c>
    </row>
    <row r="6" spans="1:8" x14ac:dyDescent="0.25">
      <c r="A6" s="26" t="s">
        <v>61</v>
      </c>
      <c r="B6" s="22" t="s">
        <v>73</v>
      </c>
      <c r="C6" s="22" t="s">
        <v>9</v>
      </c>
      <c r="D6" s="22">
        <v>1</v>
      </c>
      <c r="E6" s="20"/>
      <c r="F6" s="21">
        <f>ROUND(D6*E6,2)</f>
        <v>0</v>
      </c>
      <c r="G6" s="21"/>
      <c r="H6" s="21" t="s">
        <v>10</v>
      </c>
    </row>
    <row r="7" spans="1:8" x14ac:dyDescent="0.25">
      <c r="A7" s="25" t="s">
        <v>40</v>
      </c>
      <c r="B7" s="18" t="s">
        <v>35</v>
      </c>
      <c r="C7" s="18"/>
      <c r="D7" s="18"/>
      <c r="E7" s="18"/>
      <c r="F7" s="18">
        <f>SUM(F8)</f>
        <v>0</v>
      </c>
      <c r="G7" s="18"/>
      <c r="H7" s="18"/>
    </row>
    <row r="8" spans="1:8" x14ac:dyDescent="0.25">
      <c r="A8" s="26" t="s">
        <v>41</v>
      </c>
      <c r="B8" s="22" t="s">
        <v>36</v>
      </c>
      <c r="C8" s="22" t="s">
        <v>9</v>
      </c>
      <c r="D8" s="22">
        <v>1</v>
      </c>
      <c r="E8" s="20"/>
      <c r="F8" s="21">
        <f>ROUND(D8*E8,2)</f>
        <v>0</v>
      </c>
      <c r="G8" s="21"/>
      <c r="H8" s="21" t="s">
        <v>10</v>
      </c>
    </row>
    <row r="9" spans="1:8" x14ac:dyDescent="0.25">
      <c r="A9" s="25" t="s">
        <v>42</v>
      </c>
      <c r="B9" s="18" t="s">
        <v>32</v>
      </c>
      <c r="C9" s="18"/>
      <c r="D9" s="18"/>
      <c r="E9" s="18"/>
      <c r="F9" s="18">
        <f>SUM(F10:F11)</f>
        <v>0</v>
      </c>
      <c r="G9" s="18"/>
      <c r="H9" s="18"/>
    </row>
    <row r="10" spans="1:8" x14ac:dyDescent="0.25">
      <c r="A10" s="26" t="s">
        <v>43</v>
      </c>
      <c r="B10" s="23" t="s">
        <v>31</v>
      </c>
      <c r="C10" s="23" t="s">
        <v>18</v>
      </c>
      <c r="D10" s="23">
        <v>1</v>
      </c>
      <c r="E10" s="20"/>
      <c r="F10" s="21">
        <f>ROUND(D10*E10,2)</f>
        <v>0</v>
      </c>
      <c r="G10" s="21"/>
      <c r="H10" s="21" t="s">
        <v>10</v>
      </c>
    </row>
    <row r="11" spans="1:8" x14ac:dyDescent="0.25">
      <c r="A11" s="26" t="s">
        <v>44</v>
      </c>
      <c r="B11" s="23" t="s">
        <v>27</v>
      </c>
      <c r="C11" s="23" t="s">
        <v>18</v>
      </c>
      <c r="D11" s="23">
        <v>1</v>
      </c>
      <c r="E11" s="20"/>
      <c r="F11" s="21">
        <f>ROUND(D11*E11,2)</f>
        <v>0</v>
      </c>
      <c r="G11" s="21"/>
      <c r="H11" s="21" t="s">
        <v>10</v>
      </c>
    </row>
    <row r="12" spans="1:8" x14ac:dyDescent="0.25">
      <c r="A12" s="25" t="s">
        <v>45</v>
      </c>
      <c r="B12" s="18" t="s">
        <v>8</v>
      </c>
      <c r="C12" s="18"/>
      <c r="D12" s="18"/>
      <c r="E12" s="18"/>
      <c r="F12" s="18">
        <f>SUM(F13:F18)</f>
        <v>0</v>
      </c>
      <c r="G12" s="18"/>
      <c r="H12" s="18"/>
    </row>
    <row r="13" spans="1:8" x14ac:dyDescent="0.25">
      <c r="A13" s="26" t="s">
        <v>47</v>
      </c>
      <c r="B13" s="22" t="s">
        <v>28</v>
      </c>
      <c r="C13" s="22" t="s">
        <v>9</v>
      </c>
      <c r="D13" s="22">
        <v>1</v>
      </c>
      <c r="E13" s="20"/>
      <c r="F13" s="21">
        <f t="shared" ref="F13:F18" si="0">ROUND(D13*E13,2)</f>
        <v>0</v>
      </c>
      <c r="G13" s="21"/>
      <c r="H13" s="21" t="s">
        <v>10</v>
      </c>
    </row>
    <row r="14" spans="1:8" x14ac:dyDescent="0.25">
      <c r="A14" s="26" t="s">
        <v>48</v>
      </c>
      <c r="B14" s="22" t="s">
        <v>30</v>
      </c>
      <c r="C14" s="22" t="s">
        <v>9</v>
      </c>
      <c r="D14" s="22">
        <v>1</v>
      </c>
      <c r="E14" s="20"/>
      <c r="F14" s="21">
        <f t="shared" si="0"/>
        <v>0</v>
      </c>
      <c r="G14" s="21"/>
      <c r="H14" s="21" t="s">
        <v>10</v>
      </c>
    </row>
    <row r="15" spans="1:8" x14ac:dyDescent="0.25">
      <c r="A15" s="26" t="s">
        <v>49</v>
      </c>
      <c r="B15" s="22" t="s">
        <v>62</v>
      </c>
      <c r="C15" s="22" t="s">
        <v>11</v>
      </c>
      <c r="D15" s="22">
        <v>30</v>
      </c>
      <c r="E15" s="20"/>
      <c r="F15" s="21">
        <f t="shared" si="0"/>
        <v>0</v>
      </c>
      <c r="G15" s="21"/>
      <c r="H15" s="21" t="s">
        <v>10</v>
      </c>
    </row>
    <row r="16" spans="1:8" x14ac:dyDescent="0.25">
      <c r="A16" s="26" t="s">
        <v>39</v>
      </c>
      <c r="B16" s="27" t="s">
        <v>65</v>
      </c>
      <c r="C16" s="22" t="s">
        <v>11</v>
      </c>
      <c r="D16" s="22">
        <v>30</v>
      </c>
      <c r="E16" s="20"/>
      <c r="F16" s="21">
        <f t="shared" si="0"/>
        <v>0</v>
      </c>
      <c r="G16" s="21"/>
      <c r="H16" s="21" t="s">
        <v>10</v>
      </c>
    </row>
    <row r="17" spans="1:8" x14ac:dyDescent="0.25">
      <c r="A17" s="26" t="s">
        <v>64</v>
      </c>
      <c r="B17" s="22" t="s">
        <v>29</v>
      </c>
      <c r="C17" s="22" t="s">
        <v>11</v>
      </c>
      <c r="D17" s="22">
        <v>10</v>
      </c>
      <c r="E17" s="20"/>
      <c r="F17" s="21">
        <f t="shared" si="0"/>
        <v>0</v>
      </c>
      <c r="G17" s="21"/>
      <c r="H17" s="21" t="s">
        <v>10</v>
      </c>
    </row>
    <row r="18" spans="1:8" x14ac:dyDescent="0.25">
      <c r="A18" s="26" t="s">
        <v>63</v>
      </c>
      <c r="B18" s="28" t="s">
        <v>66</v>
      </c>
      <c r="C18" s="22" t="s">
        <v>11</v>
      </c>
      <c r="D18" s="22">
        <v>30</v>
      </c>
      <c r="E18" s="20"/>
      <c r="F18" s="21">
        <f t="shared" si="0"/>
        <v>0</v>
      </c>
      <c r="G18" s="21"/>
      <c r="H18" s="21" t="s">
        <v>10</v>
      </c>
    </row>
    <row r="19" spans="1:8" x14ac:dyDescent="0.25">
      <c r="A19" s="25" t="s">
        <v>46</v>
      </c>
      <c r="B19" s="18" t="s">
        <v>13</v>
      </c>
      <c r="C19" s="18"/>
      <c r="D19" s="18"/>
      <c r="E19" s="18"/>
      <c r="F19" s="18">
        <f>SUM(F20:F23)</f>
        <v>0</v>
      </c>
      <c r="G19" s="18"/>
      <c r="H19" s="18"/>
    </row>
    <row r="20" spans="1:8" x14ac:dyDescent="0.25">
      <c r="A20" s="26" t="s">
        <v>50</v>
      </c>
      <c r="B20" s="24" t="s">
        <v>14</v>
      </c>
      <c r="C20" s="22" t="s">
        <v>18</v>
      </c>
      <c r="D20" s="22">
        <v>1</v>
      </c>
      <c r="E20" s="20"/>
      <c r="F20" s="21">
        <f>ROUND(D20*E20,2)</f>
        <v>0</v>
      </c>
      <c r="G20" s="21"/>
      <c r="H20" s="21" t="s">
        <v>10</v>
      </c>
    </row>
    <row r="21" spans="1:8" x14ac:dyDescent="0.25">
      <c r="A21" s="26" t="s">
        <v>51</v>
      </c>
      <c r="B21" s="24" t="s">
        <v>15</v>
      </c>
      <c r="C21" s="22" t="s">
        <v>11</v>
      </c>
      <c r="D21" s="22">
        <v>15</v>
      </c>
      <c r="E21" s="20"/>
      <c r="F21" s="21">
        <f>ROUND(D21*E21,2)</f>
        <v>0</v>
      </c>
      <c r="G21" s="21"/>
      <c r="H21" s="21" t="s">
        <v>10</v>
      </c>
    </row>
    <row r="22" spans="1:8" x14ac:dyDescent="0.25">
      <c r="A22" s="26" t="s">
        <v>52</v>
      </c>
      <c r="B22" s="24" t="s">
        <v>16</v>
      </c>
      <c r="C22" s="22" t="s">
        <v>9</v>
      </c>
      <c r="D22" s="22">
        <v>3</v>
      </c>
      <c r="E22" s="20"/>
      <c r="F22" s="21">
        <f>ROUND(D22*E22,2)</f>
        <v>0</v>
      </c>
      <c r="G22" s="21"/>
      <c r="H22" s="21" t="s">
        <v>10</v>
      </c>
    </row>
    <row r="23" spans="1:8" x14ac:dyDescent="0.25">
      <c r="A23" s="26" t="s">
        <v>53</v>
      </c>
      <c r="B23" s="24" t="s">
        <v>17</v>
      </c>
      <c r="C23" s="22" t="s">
        <v>18</v>
      </c>
      <c r="D23" s="22">
        <v>1</v>
      </c>
      <c r="E23" s="20"/>
      <c r="F23" s="21">
        <f>ROUND(D23*E23,2)</f>
        <v>0</v>
      </c>
      <c r="G23" s="21"/>
      <c r="H23" s="21" t="s">
        <v>10</v>
      </c>
    </row>
    <row r="24" spans="1:8" x14ac:dyDescent="0.25">
      <c r="A24" s="25" t="s">
        <v>54</v>
      </c>
      <c r="B24" s="18" t="s">
        <v>19</v>
      </c>
      <c r="C24" s="18"/>
      <c r="D24" s="18"/>
      <c r="E24" s="18"/>
      <c r="F24" s="18">
        <f>SUM(F25:F30)</f>
        <v>0</v>
      </c>
      <c r="G24" s="18"/>
      <c r="H24" s="18"/>
    </row>
    <row r="25" spans="1:8" x14ac:dyDescent="0.25">
      <c r="A25" s="26" t="s">
        <v>55</v>
      </c>
      <c r="B25" s="22" t="s">
        <v>20</v>
      </c>
      <c r="C25" s="22" t="s">
        <v>21</v>
      </c>
      <c r="D25" s="22">
        <v>5</v>
      </c>
      <c r="E25" s="20"/>
      <c r="F25" s="21">
        <f t="shared" ref="F25:F30" si="1">ROUND(D25*E25,2)</f>
        <v>0</v>
      </c>
      <c r="G25" s="21"/>
      <c r="H25" s="21" t="s">
        <v>10</v>
      </c>
    </row>
    <row r="26" spans="1:8" x14ac:dyDescent="0.25">
      <c r="A26" s="26" t="s">
        <v>56</v>
      </c>
      <c r="B26" s="22" t="s">
        <v>22</v>
      </c>
      <c r="C26" s="22" t="s">
        <v>21</v>
      </c>
      <c r="D26" s="22">
        <v>8</v>
      </c>
      <c r="E26" s="20"/>
      <c r="F26" s="21">
        <f t="shared" si="1"/>
        <v>0</v>
      </c>
      <c r="G26" s="21"/>
      <c r="H26" s="21" t="s">
        <v>10</v>
      </c>
    </row>
    <row r="27" spans="1:8" x14ac:dyDescent="0.25">
      <c r="A27" s="26" t="s">
        <v>57</v>
      </c>
      <c r="B27" s="22" t="s">
        <v>23</v>
      </c>
      <c r="C27" s="22" t="s">
        <v>21</v>
      </c>
      <c r="D27" s="22">
        <v>5</v>
      </c>
      <c r="E27" s="20"/>
      <c r="F27" s="21">
        <f t="shared" si="1"/>
        <v>0</v>
      </c>
      <c r="G27" s="21"/>
      <c r="H27" s="21" t="s">
        <v>10</v>
      </c>
    </row>
    <row r="28" spans="1:8" x14ac:dyDescent="0.25">
      <c r="A28" s="26" t="s">
        <v>58</v>
      </c>
      <c r="B28" s="22" t="s">
        <v>24</v>
      </c>
      <c r="C28" s="22" t="s">
        <v>21</v>
      </c>
      <c r="D28" s="22">
        <v>4</v>
      </c>
      <c r="E28" s="20"/>
      <c r="F28" s="21">
        <f t="shared" si="1"/>
        <v>0</v>
      </c>
      <c r="G28" s="21"/>
      <c r="H28" s="21" t="s">
        <v>10</v>
      </c>
    </row>
    <row r="29" spans="1:8" x14ac:dyDescent="0.25">
      <c r="A29" s="26" t="s">
        <v>59</v>
      </c>
      <c r="B29" s="22" t="s">
        <v>25</v>
      </c>
      <c r="C29" s="22" t="s">
        <v>21</v>
      </c>
      <c r="D29" s="22">
        <v>8</v>
      </c>
      <c r="E29" s="20"/>
      <c r="F29" s="21">
        <f t="shared" si="1"/>
        <v>0</v>
      </c>
      <c r="G29" s="21"/>
      <c r="H29" s="21" t="s">
        <v>10</v>
      </c>
    </row>
    <row r="30" spans="1:8" x14ac:dyDescent="0.25">
      <c r="A30" s="26" t="s">
        <v>60</v>
      </c>
      <c r="B30" s="22" t="s">
        <v>26</v>
      </c>
      <c r="C30" s="22" t="s">
        <v>12</v>
      </c>
      <c r="D30" s="22">
        <v>1</v>
      </c>
      <c r="E30" s="20"/>
      <c r="F30" s="21">
        <f t="shared" si="1"/>
        <v>0</v>
      </c>
      <c r="G30" s="21"/>
      <c r="H30" s="21" t="s">
        <v>10</v>
      </c>
    </row>
    <row r="31" spans="1:8" x14ac:dyDescent="0.25">
      <c r="A31" s="25" t="s">
        <v>67</v>
      </c>
      <c r="B31" s="18" t="s">
        <v>19</v>
      </c>
      <c r="C31" s="18"/>
      <c r="D31" s="18"/>
      <c r="E31" s="18"/>
      <c r="F31" s="18">
        <f>SUM(F32:F33)</f>
        <v>0</v>
      </c>
      <c r="G31" s="18"/>
      <c r="H31" s="18"/>
    </row>
    <row r="32" spans="1:8" x14ac:dyDescent="0.25">
      <c r="A32" s="26" t="s">
        <v>68</v>
      </c>
      <c r="B32" s="22" t="s">
        <v>70</v>
      </c>
      <c r="C32" s="22" t="s">
        <v>71</v>
      </c>
      <c r="D32" s="22">
        <v>1</v>
      </c>
      <c r="E32" s="20"/>
      <c r="F32" s="21">
        <f t="shared" ref="F32:F33" si="2">ROUND(D32*E32,2)</f>
        <v>0</v>
      </c>
      <c r="G32" s="21"/>
      <c r="H32" s="21" t="s">
        <v>10</v>
      </c>
    </row>
    <row r="33" spans="1:8" x14ac:dyDescent="0.25">
      <c r="A33" s="26" t="s">
        <v>69</v>
      </c>
      <c r="B33" s="19" t="s">
        <v>72</v>
      </c>
      <c r="C33" s="22" t="s">
        <v>9</v>
      </c>
      <c r="D33" s="22">
        <v>1</v>
      </c>
      <c r="E33" s="20"/>
      <c r="F33" s="21">
        <f t="shared" si="2"/>
        <v>0</v>
      </c>
      <c r="G33" s="21"/>
      <c r="H33" s="21" t="s">
        <v>10</v>
      </c>
    </row>
    <row r="35" spans="1:8" x14ac:dyDescent="0.25">
      <c r="A35" s="17" t="s">
        <v>5</v>
      </c>
      <c r="B35" s="9"/>
      <c r="C35" s="10"/>
      <c r="D35" s="11"/>
      <c r="E35" s="11"/>
      <c r="F35" s="12">
        <f>F4+F7+F9+F12+F19+F24+F31</f>
        <v>0</v>
      </c>
    </row>
    <row r="39" spans="1:8" x14ac:dyDescent="0.25">
      <c r="A39" s="6"/>
      <c r="B39" s="8"/>
      <c r="C39" s="7"/>
      <c r="D39" s="5"/>
      <c r="E39" s="5"/>
      <c r="F39" s="5"/>
      <c r="G39" s="5"/>
      <c r="H39" s="5"/>
    </row>
    <row r="40" spans="1:8" x14ac:dyDescent="0.25">
      <c r="G40" s="5"/>
      <c r="H40" s="5"/>
    </row>
  </sheetData>
  <phoneticPr fontId="7" type="noConversion"/>
  <pageMargins left="0.70866141732283472" right="0.70866141732283472" top="0.78740157480314965" bottom="0.78740157480314965" header="0.31496062992125984" footer="0.31496062992125984"/>
  <pageSetup paperSize="9" scale="80" orientation="landscape" r:id="rId1"/>
  <ignoredErrors>
    <ignoredError sqref="F19 F24 F9 F7 F5 F12 F31" formula="1"/>
    <ignoredError sqref="A24 A19 A12 A9 A7 A4 A31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Ševecová Ivana</cp:lastModifiedBy>
  <cp:lastPrinted>2025-03-11T08:22:12Z</cp:lastPrinted>
  <dcterms:created xsi:type="dcterms:W3CDTF">2025-02-27T07:20:21Z</dcterms:created>
  <dcterms:modified xsi:type="dcterms:W3CDTF">2025-03-26T08:09:36Z</dcterms:modified>
</cp:coreProperties>
</file>